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10905"/>
  </bookViews>
  <sheets>
    <sheet name="Psychology Comparitive Tariffs" sheetId="1" r:id="rId1"/>
  </sheets>
  <externalReferences>
    <externalReference r:id="rId2"/>
  </externalReferences>
  <definedNames>
    <definedName name="PredDLR">[1]Parameters!$C$45</definedName>
    <definedName name="PredOHR">[1]Parameters!$C$38</definedName>
    <definedName name="_xlnm.Print_Area" localSheetId="0">'Psychology Comparitive Tariffs'!$A$1:$K$60</definedName>
    <definedName name="_xlnm.Print_Titles" localSheetId="0">'Psychology Comparitive Tariffs'!$A:$C,'Psychology Comparitive Tariffs'!$1:$6</definedName>
    <definedName name="VAT">[1]Parameters!$C$20</definedName>
  </definedNames>
  <calcPr calcId="144525"/>
</workbook>
</file>

<file path=xl/calcChain.xml><?xml version="1.0" encoding="utf-8"?>
<calcChain xmlns="http://schemas.openxmlformats.org/spreadsheetml/2006/main">
  <c r="D10" i="1" l="1"/>
  <c r="D11" i="1"/>
  <c r="D12" i="1"/>
  <c r="D13" i="1"/>
  <c r="D14" i="1"/>
  <c r="D15" i="1"/>
  <c r="D16" i="1"/>
  <c r="D17" i="1"/>
  <c r="D18" i="1"/>
  <c r="D19" i="1"/>
  <c r="D20" i="1"/>
  <c r="D21" i="1"/>
  <c r="D22" i="1"/>
  <c r="J27" i="1" l="1"/>
  <c r="J28" i="1"/>
  <c r="J29" i="1"/>
  <c r="J30" i="1"/>
  <c r="J31" i="1"/>
  <c r="J32" i="1"/>
  <c r="J33" i="1"/>
  <c r="J34" i="1"/>
  <c r="J35" i="1"/>
  <c r="J36" i="1"/>
  <c r="J37" i="1"/>
  <c r="J26" i="1"/>
  <c r="J11" i="1"/>
  <c r="J12" i="1"/>
  <c r="J13" i="1"/>
  <c r="J14" i="1"/>
  <c r="J15" i="1"/>
  <c r="J16" i="1"/>
  <c r="J17" i="1"/>
  <c r="J18" i="1"/>
  <c r="J19" i="1"/>
  <c r="J20" i="1"/>
  <c r="J21" i="1"/>
  <c r="J22" i="1"/>
  <c r="J10" i="1"/>
  <c r="H34" i="1" l="1"/>
  <c r="H33" i="1"/>
  <c r="H32" i="1"/>
  <c r="H31" i="1"/>
  <c r="H26" i="1"/>
  <c r="H21" i="1"/>
  <c r="H20" i="1"/>
  <c r="H16" i="1"/>
  <c r="H15" i="1"/>
  <c r="H14" i="1"/>
  <c r="H12" i="1"/>
  <c r="H11" i="1"/>
  <c r="D31" i="1"/>
  <c r="D32" i="1"/>
  <c r="D33" i="1"/>
  <c r="D34" i="1"/>
  <c r="G27" i="1"/>
  <c r="G28" i="1"/>
  <c r="G29" i="1"/>
  <c r="G30" i="1"/>
  <c r="G31" i="1"/>
  <c r="G32" i="1"/>
  <c r="G33" i="1"/>
  <c r="G34" i="1"/>
  <c r="G35" i="1"/>
  <c r="G36" i="1"/>
  <c r="G37" i="1"/>
  <c r="G26" i="1"/>
  <c r="G22" i="1"/>
  <c r="G21" i="1"/>
  <c r="G20" i="1"/>
  <c r="G19" i="1"/>
  <c r="G11" i="1"/>
  <c r="G12" i="1"/>
  <c r="G13" i="1"/>
  <c r="G14" i="1"/>
  <c r="G15" i="1"/>
  <c r="G16" i="1"/>
  <c r="G17" i="1"/>
  <c r="G18" i="1"/>
  <c r="G10" i="1"/>
  <c r="H35" i="1"/>
  <c r="H27" i="1"/>
  <c r="H13" i="1"/>
  <c r="D35" i="1"/>
  <c r="D30" i="1"/>
  <c r="D28" i="1"/>
  <c r="D27" i="1"/>
  <c r="D36" i="1"/>
  <c r="D26" i="1"/>
  <c r="D29" i="1"/>
  <c r="D37" i="1"/>
  <c r="H28" i="1"/>
  <c r="H29" i="1"/>
  <c r="H30" i="1"/>
  <c r="H36" i="1"/>
  <c r="H37" i="1"/>
  <c r="H17" i="1"/>
  <c r="H18" i="1"/>
  <c r="H19" i="1"/>
  <c r="H22" i="1"/>
  <c r="H10" i="1"/>
</calcChain>
</file>

<file path=xl/sharedStrings.xml><?xml version="1.0" encoding="utf-8"?>
<sst xmlns="http://schemas.openxmlformats.org/spreadsheetml/2006/main" count="94" uniqueCount="87">
  <si>
    <t>Code</t>
  </si>
  <si>
    <t>Terminology</t>
  </si>
  <si>
    <t>Average Duration Professional</t>
  </si>
  <si>
    <t>Consultations:</t>
  </si>
  <si>
    <t>0202</t>
  </si>
  <si>
    <t>0307</t>
  </si>
  <si>
    <t>0206</t>
  </si>
  <si>
    <t>0300</t>
  </si>
  <si>
    <t>0205</t>
  </si>
  <si>
    <t>0207</t>
  </si>
  <si>
    <t>0208</t>
  </si>
  <si>
    <t>0210</t>
  </si>
  <si>
    <t>0301</t>
  </si>
  <si>
    <t>0302</t>
  </si>
  <si>
    <t>0303</t>
  </si>
  <si>
    <t>0304</t>
  </si>
  <si>
    <t>0308</t>
  </si>
  <si>
    <t>0310</t>
  </si>
  <si>
    <t>Units</t>
  </si>
  <si>
    <t>R</t>
  </si>
  <si>
    <t>Psychology assessment, consultation, counselling and/or therapy (individual or family). Duration: 1-10min.</t>
  </si>
  <si>
    <t>Psychology assessment, consultation, counselling and/or therapy (individual or family). Duration: 11-20min.</t>
  </si>
  <si>
    <t>Psychology assessment, consultation, counselling and/or therapy (individual or family). Duration: 21-30min.</t>
  </si>
  <si>
    <t>Psychology assessment, consultation, counselling and/or therapy (individual or family). Duration: 31-40min.</t>
  </si>
  <si>
    <t>Psychology assessment, consultation, counselling and/or therapy (individual or family). Duration: 41-50min.</t>
  </si>
  <si>
    <t>Psychology assessment, consultation, counselling and/or therapy (individual or family). Duration: 51-60min.</t>
  </si>
  <si>
    <t>Psychology assessment, consultation, counselling and/or therapy (individual or family). Duration: 61-70min.</t>
  </si>
  <si>
    <t>Psychology assessment, consultation, counselling and/or therapy (individual or family). Duration: 71-80min.</t>
  </si>
  <si>
    <t>Psychology assessment, consultation, counselling and/or therapy (individual or family). Duration: 81-90min.</t>
  </si>
  <si>
    <t>Psychology assessment, consultation, counselling and/or therapy (individual or family). Duration: 91-100min.</t>
  </si>
  <si>
    <t>Psychology assessment, consultation, counselling and/or therapy (individual or family). Duration: 101-110min.</t>
  </si>
  <si>
    <t>Psychology assessment, consultation, counselling and/or therapy (individual or family). Duration: 111-120min.</t>
  </si>
  <si>
    <t>Extended assessment, consultation, counselling and/or therapy (individual or family) - per full 15 minutes in excess of 120 minutes</t>
  </si>
  <si>
    <t>Psychology group consultation, counselling and/or therapy, per patient. Duration: 1-10min.</t>
  </si>
  <si>
    <t>Psychology group consultation, counselling and/or therapy, per patient. Duration: 11-20min.</t>
  </si>
  <si>
    <t>Psychology group consultation, counselling and/or therapy, per patient. Duration: 21-30min.</t>
  </si>
  <si>
    <t>Psychology group consultation, counselling and/or therapy, per patient. Duration: 31-40min.</t>
  </si>
  <si>
    <t>Psychology group consultation, counselling and/or therapy, per patient. Duration: 41-50min.</t>
  </si>
  <si>
    <t>Psychology group consultation, counselling and/or therapy, per patient. Duration: 51-60min.</t>
  </si>
  <si>
    <t>Psychology group consultation, counselling and/or therapy, per patient. Duration: 61-70min.</t>
  </si>
  <si>
    <t>Psychology group consultation, counselling and/or therapy, per patient. Duration: 71-80min.</t>
  </si>
  <si>
    <t>Psychology group consultation, counselling and/or therapy, per patient. Duration: 81-90min.</t>
  </si>
  <si>
    <t>Psychology group consultation, counselling and/or therapy, per patient. Duration: 91-100min.</t>
  </si>
  <si>
    <t>Psychology group consultation, counselling and/or therapy, per patient. Duration: 101-110min.</t>
  </si>
  <si>
    <t>Psychology group consultation, counselling and/or therapy, per patient. Duration: 111-120min.</t>
  </si>
  <si>
    <t>0200</t>
  </si>
  <si>
    <t>0201</t>
  </si>
  <si>
    <t>0203</t>
  </si>
  <si>
    <t>0204</t>
  </si>
  <si>
    <t>0209</t>
  </si>
  <si>
    <t>0211</t>
  </si>
  <si>
    <t>0290</t>
  </si>
  <si>
    <t>0305</t>
  </si>
  <si>
    <t>0306</t>
  </si>
  <si>
    <t>0309</t>
  </si>
  <si>
    <t>0311</t>
  </si>
  <si>
    <t>Group Consultations:</t>
  </si>
  <si>
    <t>Disclaimer:</t>
  </si>
  <si>
    <t>GEMS RCF</t>
  </si>
  <si>
    <t>See the Notes below for All Tariffs</t>
  </si>
  <si>
    <t>HealthMan RCF</t>
  </si>
  <si>
    <t>DH
RCF</t>
  </si>
  <si>
    <t>Note:</t>
  </si>
  <si>
    <t xml:space="preserve">The above schedule is based on information avaiable to HealthMan and HealthMan will NOT be held responsible for any losses incurred by practitioners resulting from the use of this schedule. </t>
  </si>
  <si>
    <t>Profmed 
RCF</t>
  </si>
  <si>
    <t>COMPARATIVE TARIFFS: Scheme Rates</t>
  </si>
  <si>
    <t>Legend:</t>
  </si>
  <si>
    <t>DH = Discovery Health</t>
  </si>
  <si>
    <t>R = Rand</t>
  </si>
  <si>
    <t>RCF = Rand Conversion Factor (Rand Value per Unit)</t>
  </si>
  <si>
    <t>VAT = Value Added Tax</t>
  </si>
  <si>
    <t xml:space="preserve"> HealthMan Private Tariff (VAT Incl.)</t>
  </si>
  <si>
    <t xml:space="preserve">          Discovery Tariffs     (VAT incl.)</t>
  </si>
  <si>
    <t>GEMS Tariffs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</si>
  <si>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</si>
  <si>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</si>
  <si>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</si>
  <si>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</si>
  <si>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5. The Healthman tariff for codes that relate to equipment have been retained at GEMS rate*</t>
  </si>
  <si>
    <t>6. All Tariffs are inlcusive of VAT</t>
  </si>
  <si>
    <t>DHGP = Discovery Health General Practitioners Network</t>
  </si>
  <si>
    <t>4. Increases from 2014 are as follow:</t>
  </si>
  <si>
    <t xml:space="preserve">   a. GEMS = 2014 Scheme Tariff +6%</t>
  </si>
  <si>
    <t>HEALTHMAN PSYCHOLOGY COSTING GUIDE 2015</t>
  </si>
  <si>
    <t xml:space="preserve">   b. Discovery Health = 2014 Tariff +6%</t>
  </si>
  <si>
    <t xml:space="preserve">   e. The HealthMan Private Tariff = 2014 Tariff +7%</t>
  </si>
  <si>
    <t xml:space="preserve">   c. Profmed = 2014 Tariff +6.5%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</si>
</sst>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0"/>
    <numFmt numFmtId="166" formatCode="_ * #,##0.000_ ;_ * \-#,##0.000_ ;_ * &quot;-&quot;??_ ;_ @_ "/>
  </numFmts>
  <fonts count="18" x14ac:knownFonts="1">
    <font>
      <sz val="10"/>
      <name val="Arial"/>
    </font>
    <font>
      <sz val="10"/>
      <name val="Arial"/>
    </font>
    <font>
      <b/>
      <sz val="18"/>
      <name val="Calibri"/>
      <family val="2"/>
      <scheme val="minor"/>
    </font>
    <font>
      <sz val="10"/>
      <name val="Calibri"/>
      <family val="2"/>
      <scheme val="minor"/>
    </font>
    <font>
      <b/>
      <sz val="8"/>
      <name val="Calibri"/>
      <family val="2"/>
      <scheme val="minor"/>
    </font>
    <font>
      <b/>
      <sz val="10"/>
      <name val="Calibri"/>
      <family val="2"/>
      <scheme val="minor"/>
    </font>
    <font>
      <b/>
      <u/>
      <sz val="10"/>
      <name val="Calibri"/>
      <family val="2"/>
      <scheme val="minor"/>
    </font>
    <font>
      <b/>
      <i/>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u/>
      <sz val="12"/>
      <name val="Calibri"/>
      <family val="2"/>
      <scheme val="minor"/>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0" fontId="17" fillId="0" borderId="0"/>
  </cellStyleXfs>
  <cellXfs count="141">
    <xf numFmtId="0" fontId="0" fillId="0" borderId="0" xfId="0"/>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protection hidden="1"/>
    </xf>
    <xf numFmtId="164" fontId="4" fillId="2" borderId="0" xfId="1" applyFont="1" applyFill="1" applyBorder="1" applyProtection="1">
      <protection hidden="1"/>
    </xf>
    <xf numFmtId="164" fontId="3" fillId="2" borderId="0" xfId="1" applyFont="1" applyFill="1" applyBorder="1" applyProtection="1">
      <protection hidden="1"/>
    </xf>
    <xf numFmtId="166" fontId="3" fillId="2" borderId="0" xfId="1" applyNumberFormat="1" applyFont="1" applyFill="1" applyBorder="1" applyProtection="1">
      <protection hidden="1"/>
    </xf>
    <xf numFmtId="164" fontId="5" fillId="2" borderId="0" xfId="1" applyFont="1" applyFill="1" applyBorder="1" applyProtection="1">
      <protection hidden="1"/>
    </xf>
    <xf numFmtId="166" fontId="5" fillId="2" borderId="0" xfId="1" applyNumberFormat="1" applyFont="1" applyFill="1" applyBorder="1" applyProtection="1">
      <protection hidden="1"/>
    </xf>
    <xf numFmtId="49" fontId="5" fillId="5" borderId="1" xfId="0" applyNumberFormat="1" applyFont="1" applyFill="1" applyBorder="1" applyAlignment="1" applyProtection="1">
      <alignment horizontal="center"/>
      <protection hidden="1"/>
    </xf>
    <xf numFmtId="0" fontId="5" fillId="2" borderId="13"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6" fontId="5" fillId="5" borderId="1" xfId="1" applyNumberFormat="1" applyFont="1" applyFill="1" applyBorder="1" applyAlignment="1" applyProtection="1">
      <alignment horizontal="center" wrapText="1"/>
      <protection hidden="1"/>
    </xf>
    <xf numFmtId="49" fontId="5" fillId="2" borderId="9" xfId="0" applyNumberFormat="1"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6" fontId="5" fillId="4" borderId="1" xfId="1" applyNumberFormat="1" applyFont="1" applyFill="1" applyBorder="1" applyAlignment="1" applyProtection="1">
      <alignment wrapText="1"/>
      <protection hidden="1"/>
    </xf>
    <xf numFmtId="166" fontId="5" fillId="4" borderId="1" xfId="1" applyNumberFormat="1" applyFont="1" applyFill="1" applyBorder="1" applyAlignment="1" applyProtection="1">
      <alignment horizontal="center" wrapText="1"/>
      <protection hidden="1"/>
    </xf>
    <xf numFmtId="49" fontId="5" fillId="2" borderId="10" xfId="0" applyNumberFormat="1" applyFont="1" applyFill="1" applyBorder="1" applyAlignment="1" applyProtection="1">
      <alignment horizontal="center"/>
      <protection hidden="1"/>
    </xf>
    <xf numFmtId="0" fontId="5" fillId="2" borderId="4" xfId="0" applyFont="1" applyFill="1" applyBorder="1" applyAlignment="1" applyProtection="1">
      <alignment horizontal="center"/>
      <protection hidden="1"/>
    </xf>
    <xf numFmtId="0" fontId="7" fillId="5"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6" fontId="7" fillId="5" borderId="1" xfId="1" applyNumberFormat="1" applyFont="1" applyFill="1" applyBorder="1" applyAlignment="1" applyProtection="1">
      <alignment horizontal="center" wrapText="1"/>
      <protection hidden="1"/>
    </xf>
    <xf numFmtId="49" fontId="5" fillId="3" borderId="11" xfId="0" applyNumberFormat="1" applyFont="1" applyFill="1" applyBorder="1" applyAlignment="1" applyProtection="1">
      <alignment horizontal="center"/>
      <protection hidden="1"/>
    </xf>
    <xf numFmtId="0" fontId="6" fillId="3" borderId="2" xfId="0" applyFont="1" applyFill="1" applyBorder="1" applyAlignment="1" applyProtection="1">
      <alignment horizontal="left"/>
      <protection hidden="1"/>
    </xf>
    <xf numFmtId="0" fontId="3" fillId="3" borderId="2" xfId="0" applyNumberFormat="1" applyFont="1" applyFill="1" applyBorder="1" applyProtection="1">
      <protection hidden="1"/>
    </xf>
    <xf numFmtId="0" fontId="3" fillId="3" borderId="2" xfId="0" applyFont="1" applyFill="1" applyBorder="1" applyProtection="1">
      <protection hidden="1"/>
    </xf>
    <xf numFmtId="166" fontId="3" fillId="3" borderId="2" xfId="1" applyNumberFormat="1" applyFont="1" applyFill="1" applyBorder="1" applyProtection="1">
      <protection hidden="1"/>
    </xf>
    <xf numFmtId="164" fontId="5" fillId="3" borderId="2" xfId="1" applyFont="1" applyFill="1" applyBorder="1" applyProtection="1">
      <protection hidden="1"/>
    </xf>
    <xf numFmtId="166" fontId="5" fillId="3" borderId="2" xfId="1" applyNumberFormat="1" applyFont="1" applyFill="1" applyBorder="1" applyProtection="1">
      <protection hidden="1"/>
    </xf>
    <xf numFmtId="0" fontId="5" fillId="3" borderId="2" xfId="0" applyFont="1" applyFill="1" applyBorder="1" applyProtection="1">
      <protection hidden="1"/>
    </xf>
    <xf numFmtId="165" fontId="3" fillId="3" borderId="2" xfId="0" applyNumberFormat="1" applyFont="1" applyFill="1" applyBorder="1" applyProtection="1">
      <protection hidden="1"/>
    </xf>
    <xf numFmtId="166" fontId="3" fillId="3" borderId="13" xfId="1" applyNumberFormat="1" applyFont="1" applyFill="1" applyBorder="1" applyProtection="1">
      <protection hidden="1"/>
    </xf>
    <xf numFmtId="49" fontId="5" fillId="2" borderId="6" xfId="0" applyNumberFormat="1" applyFont="1" applyFill="1" applyBorder="1" applyAlignment="1" applyProtection="1">
      <alignment horizontal="center"/>
      <protection hidden="1"/>
    </xf>
    <xf numFmtId="0" fontId="6" fillId="2" borderId="23" xfId="0" applyFont="1" applyFill="1" applyBorder="1" applyAlignment="1" applyProtection="1">
      <alignment horizontal="left"/>
      <protection hidden="1"/>
    </xf>
    <xf numFmtId="0" fontId="3" fillId="2" borderId="19" xfId="0" applyFont="1" applyFill="1" applyBorder="1" applyProtection="1">
      <protection hidden="1"/>
    </xf>
    <xf numFmtId="164" fontId="3" fillId="2" borderId="19" xfId="1" applyFont="1" applyFill="1" applyBorder="1" applyProtection="1">
      <protection hidden="1"/>
    </xf>
    <xf numFmtId="166" fontId="3" fillId="2" borderId="19" xfId="1" applyNumberFormat="1" applyFont="1" applyFill="1" applyBorder="1" applyProtection="1">
      <protection hidden="1"/>
    </xf>
    <xf numFmtId="164" fontId="5" fillId="2" borderId="19" xfId="1" applyFont="1" applyFill="1" applyBorder="1" applyProtection="1">
      <protection hidden="1"/>
    </xf>
    <xf numFmtId="166" fontId="5" fillId="2" borderId="19" xfId="1" applyNumberFormat="1" applyFont="1" applyFill="1" applyBorder="1" applyProtection="1">
      <protection hidden="1"/>
    </xf>
    <xf numFmtId="49" fontId="8" fillId="2" borderId="7" xfId="0" applyNumberFormat="1" applyFont="1" applyFill="1" applyBorder="1" applyAlignment="1" applyProtection="1">
      <alignment horizontal="center"/>
      <protection hidden="1"/>
    </xf>
    <xf numFmtId="0" fontId="9" fillId="2" borderId="17" xfId="0" applyFont="1" applyFill="1" applyBorder="1" applyAlignment="1" applyProtection="1">
      <alignment horizontal="left"/>
      <protection hidden="1"/>
    </xf>
    <xf numFmtId="0" fontId="10" fillId="2" borderId="20" xfId="0" applyFont="1" applyFill="1" applyBorder="1" applyProtection="1">
      <protection hidden="1"/>
    </xf>
    <xf numFmtId="164" fontId="10" fillId="2" borderId="20" xfId="1" applyFont="1" applyFill="1" applyBorder="1" applyProtection="1">
      <protection hidden="1"/>
    </xf>
    <xf numFmtId="166" fontId="5" fillId="2" borderId="20" xfId="1" applyNumberFormat="1" applyFont="1" applyFill="1" applyBorder="1" applyAlignment="1" applyProtection="1">
      <alignment wrapText="1"/>
      <protection hidden="1"/>
    </xf>
    <xf numFmtId="166"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8" fillId="2" borderId="20" xfId="1" applyFont="1" applyFill="1" applyBorder="1" applyProtection="1">
      <protection hidden="1"/>
    </xf>
    <xf numFmtId="49" fontId="5" fillId="2" borderId="7" xfId="0" applyNumberFormat="1" applyFont="1" applyFill="1" applyBorder="1" applyAlignment="1" applyProtection="1">
      <alignment wrapText="1"/>
      <protection hidden="1"/>
    </xf>
    <xf numFmtId="0" fontId="5" fillId="2" borderId="17" xfId="0" applyFont="1" applyFill="1" applyBorder="1" applyAlignment="1" applyProtection="1">
      <alignment wrapText="1"/>
      <protection hidden="1"/>
    </xf>
    <xf numFmtId="0" fontId="5" fillId="2" borderId="20" xfId="0" applyFont="1" applyFill="1" applyBorder="1" applyAlignment="1" applyProtection="1">
      <alignment wrapText="1"/>
      <protection hidden="1"/>
    </xf>
    <xf numFmtId="164" fontId="5" fillId="2" borderId="20" xfId="1" applyFont="1" applyFill="1" applyBorder="1" applyProtection="1">
      <protection hidden="1"/>
    </xf>
    <xf numFmtId="0" fontId="3" fillId="2" borderId="0" xfId="0" applyFont="1" applyFill="1" applyBorder="1" applyAlignment="1" applyProtection="1">
      <alignment wrapText="1"/>
      <protection hidden="1"/>
    </xf>
    <xf numFmtId="49" fontId="5" fillId="2" borderId="14" xfId="0" applyNumberFormat="1" applyFont="1" applyFill="1" applyBorder="1" applyProtection="1">
      <protection hidden="1"/>
    </xf>
    <xf numFmtId="0" fontId="6" fillId="2" borderId="18" xfId="0" applyFont="1" applyFill="1" applyBorder="1" applyAlignment="1" applyProtection="1">
      <protection hidden="1"/>
    </xf>
    <xf numFmtId="0" fontId="5" fillId="2" borderId="22" xfId="0" applyFont="1" applyFill="1" applyBorder="1" applyProtection="1">
      <protection hidden="1"/>
    </xf>
    <xf numFmtId="164" fontId="8" fillId="2" borderId="22" xfId="1" applyFont="1" applyFill="1" applyBorder="1" applyProtection="1">
      <protection hidden="1"/>
    </xf>
    <xf numFmtId="166" fontId="5" fillId="2" borderId="22" xfId="1" applyNumberFormat="1" applyFont="1" applyFill="1" applyBorder="1" applyProtection="1">
      <protection hidden="1"/>
    </xf>
    <xf numFmtId="164" fontId="5" fillId="2" borderId="22" xfId="1" applyFont="1" applyFill="1" applyBorder="1" applyProtection="1">
      <protection hidden="1"/>
    </xf>
    <xf numFmtId="164" fontId="5" fillId="2" borderId="22" xfId="1" applyFont="1" applyFill="1" applyBorder="1" applyAlignment="1" applyProtection="1">
      <alignment horizontal="center"/>
      <protection hidden="1"/>
    </xf>
    <xf numFmtId="166" fontId="8" fillId="2" borderId="22" xfId="1" applyNumberFormat="1" applyFont="1" applyFill="1" applyBorder="1" applyProtection="1">
      <protection hidden="1"/>
    </xf>
    <xf numFmtId="49" fontId="5" fillId="3" borderId="11" xfId="0" applyNumberFormat="1" applyFont="1" applyFill="1" applyBorder="1" applyAlignment="1" applyProtection="1">
      <alignment wrapText="1"/>
      <protection hidden="1"/>
    </xf>
    <xf numFmtId="0" fontId="6" fillId="3" borderId="2" xfId="0" applyFont="1" applyFill="1" applyBorder="1" applyAlignment="1" applyProtection="1">
      <alignment wrapText="1"/>
      <protection hidden="1"/>
    </xf>
    <xf numFmtId="0" fontId="5" fillId="3" borderId="2" xfId="0" applyFont="1" applyFill="1" applyBorder="1" applyAlignment="1" applyProtection="1">
      <alignment wrapText="1"/>
      <protection hidden="1"/>
    </xf>
    <xf numFmtId="164" fontId="8" fillId="3" borderId="2" xfId="1" applyFont="1" applyFill="1" applyBorder="1" applyAlignment="1" applyProtection="1">
      <alignment wrapText="1"/>
      <protection hidden="1"/>
    </xf>
    <xf numFmtId="164" fontId="8" fillId="3" borderId="2" xfId="1" applyFont="1" applyFill="1" applyBorder="1" applyProtection="1">
      <protection hidden="1"/>
    </xf>
    <xf numFmtId="166" fontId="8" fillId="3" borderId="2" xfId="1" applyNumberFormat="1" applyFont="1" applyFill="1" applyBorder="1" applyProtection="1">
      <protection hidden="1"/>
    </xf>
    <xf numFmtId="166" fontId="5" fillId="3" borderId="13" xfId="1" applyNumberFormat="1" applyFont="1" applyFill="1" applyBorder="1" applyProtection="1">
      <protection hidden="1"/>
    </xf>
    <xf numFmtId="0" fontId="5" fillId="2" borderId="0" xfId="0" applyFont="1" applyFill="1" applyBorder="1" applyProtection="1">
      <protection hidden="1"/>
    </xf>
    <xf numFmtId="49" fontId="5" fillId="2" borderId="15" xfId="0" applyNumberFormat="1" applyFont="1" applyFill="1" applyBorder="1" applyAlignment="1" applyProtection="1">
      <alignment wrapText="1"/>
      <protection hidden="1"/>
    </xf>
    <xf numFmtId="0" fontId="6" fillId="2" borderId="21" xfId="0" applyFont="1" applyFill="1" applyBorder="1" applyAlignment="1" applyProtection="1">
      <alignment wrapText="1"/>
      <protection hidden="1"/>
    </xf>
    <xf numFmtId="0" fontId="5" fillId="2" borderId="24" xfId="0" applyFont="1" applyFill="1" applyBorder="1" applyAlignment="1" applyProtection="1">
      <alignment wrapText="1"/>
      <protection hidden="1"/>
    </xf>
    <xf numFmtId="164" fontId="8" fillId="2" borderId="24" xfId="1" applyFont="1" applyFill="1" applyBorder="1" applyAlignment="1" applyProtection="1">
      <alignment wrapText="1"/>
      <protection hidden="1"/>
    </xf>
    <xf numFmtId="166" fontId="5" fillId="2" borderId="24" xfId="1" applyNumberFormat="1" applyFont="1" applyFill="1" applyBorder="1" applyProtection="1">
      <protection hidden="1"/>
    </xf>
    <xf numFmtId="164" fontId="5" fillId="2" borderId="24" xfId="1" applyFont="1" applyFill="1" applyBorder="1" applyProtection="1">
      <protection hidden="1"/>
    </xf>
    <xf numFmtId="166" fontId="8" fillId="2" borderId="24" xfId="1" applyNumberFormat="1" applyFont="1" applyFill="1" applyBorder="1" applyProtection="1">
      <protection hidden="1"/>
    </xf>
    <xf numFmtId="49" fontId="3" fillId="2" borderId="14" xfId="0" applyNumberFormat="1" applyFont="1" applyFill="1" applyBorder="1" applyProtection="1">
      <protection hidden="1"/>
    </xf>
    <xf numFmtId="0" fontId="3" fillId="2" borderId="18" xfId="0" applyFont="1" applyFill="1" applyBorder="1" applyAlignment="1" applyProtection="1">
      <protection hidden="1"/>
    </xf>
    <xf numFmtId="0" fontId="3" fillId="2" borderId="22" xfId="0" applyFont="1" applyFill="1" applyBorder="1" applyProtection="1">
      <protection hidden="1"/>
    </xf>
    <xf numFmtId="164" fontId="3" fillId="2" borderId="22" xfId="1" applyFont="1" applyFill="1" applyBorder="1" applyProtection="1">
      <protection hidden="1"/>
    </xf>
    <xf numFmtId="166" fontId="3" fillId="2" borderId="22" xfId="1" applyNumberFormat="1" applyFont="1" applyFill="1" applyBorder="1" applyProtection="1">
      <protection hidden="1"/>
    </xf>
    <xf numFmtId="0" fontId="11" fillId="2" borderId="9" xfId="0" applyFont="1" applyFill="1" applyBorder="1" applyProtection="1">
      <protection hidden="1"/>
    </xf>
    <xf numFmtId="0" fontId="3" fillId="2" borderId="5" xfId="0" applyFont="1" applyFill="1" applyBorder="1" applyProtection="1">
      <protection hidden="1"/>
    </xf>
    <xf numFmtId="0" fontId="3" fillId="2" borderId="5" xfId="1" applyNumberFormat="1" applyFont="1" applyFill="1" applyBorder="1" applyProtection="1">
      <protection hidden="1"/>
    </xf>
    <xf numFmtId="164" fontId="3" fillId="2" borderId="5" xfId="1" applyFont="1" applyFill="1" applyBorder="1" applyProtection="1">
      <protection hidden="1"/>
    </xf>
    <xf numFmtId="166" fontId="3" fillId="2" borderId="5" xfId="1" applyNumberFormat="1" applyFont="1" applyFill="1" applyBorder="1" applyProtection="1">
      <protection hidden="1"/>
    </xf>
    <xf numFmtId="164" fontId="3" fillId="2" borderId="5" xfId="1" applyNumberFormat="1" applyFont="1" applyFill="1" applyBorder="1" applyProtection="1">
      <protection hidden="1"/>
    </xf>
    <xf numFmtId="166" fontId="3" fillId="2" borderId="3" xfId="1" applyNumberFormat="1" applyFont="1" applyFill="1" applyBorder="1" applyProtection="1">
      <protection hidden="1"/>
    </xf>
    <xf numFmtId="0" fontId="3" fillId="2" borderId="12" xfId="0" applyFont="1" applyFill="1" applyBorder="1" applyProtection="1">
      <protection hidden="1"/>
    </xf>
    <xf numFmtId="164" fontId="3" fillId="2" borderId="0" xfId="1" applyNumberFormat="1" applyFont="1" applyFill="1" applyBorder="1" applyProtection="1">
      <protection hidden="1"/>
    </xf>
    <xf numFmtId="166" fontId="3" fillId="2" borderId="16" xfId="1" applyNumberFormat="1" applyFont="1" applyFill="1" applyBorder="1" applyProtection="1">
      <protection hidden="1"/>
    </xf>
    <xf numFmtId="0" fontId="14" fillId="2" borderId="12" xfId="0" applyFont="1" applyFill="1" applyBorder="1" applyProtection="1">
      <protection hidden="1"/>
    </xf>
    <xf numFmtId="0" fontId="13" fillId="2" borderId="0" xfId="0" applyFont="1" applyFill="1" applyBorder="1" applyProtection="1">
      <protection hidden="1"/>
    </xf>
    <xf numFmtId="164" fontId="13" fillId="2" borderId="0" xfId="1" applyFont="1" applyFill="1" applyBorder="1" applyProtection="1">
      <protection hidden="1"/>
    </xf>
    <xf numFmtId="166" fontId="13" fillId="2" borderId="0" xfId="1" applyNumberFormat="1" applyFont="1" applyFill="1" applyBorder="1" applyProtection="1">
      <protection hidden="1"/>
    </xf>
    <xf numFmtId="164" fontId="13" fillId="2" borderId="0" xfId="1" applyNumberFormat="1" applyFont="1" applyFill="1" applyBorder="1" applyProtection="1">
      <protection hidden="1"/>
    </xf>
    <xf numFmtId="166" fontId="13" fillId="2" borderId="16" xfId="1" applyNumberFormat="1" applyFont="1" applyFill="1" applyBorder="1" applyProtection="1">
      <protection hidden="1"/>
    </xf>
    <xf numFmtId="0" fontId="15" fillId="2" borderId="0" xfId="0" applyFont="1" applyFill="1" applyBorder="1" applyProtection="1">
      <protection hidden="1"/>
    </xf>
    <xf numFmtId="0" fontId="12" fillId="2" borderId="12" xfId="0" applyFont="1" applyFill="1" applyBorder="1" applyProtection="1">
      <protection hidden="1"/>
    </xf>
    <xf numFmtId="0" fontId="12" fillId="2" borderId="10" xfId="0" applyFont="1" applyFill="1" applyBorder="1" applyProtection="1">
      <protection hidden="1"/>
    </xf>
    <xf numFmtId="0" fontId="15" fillId="2" borderId="8" xfId="0" applyFont="1" applyFill="1" applyBorder="1" applyAlignment="1" applyProtection="1">
      <protection hidden="1"/>
    </xf>
    <xf numFmtId="164" fontId="15" fillId="2" borderId="8" xfId="0" applyNumberFormat="1" applyFont="1" applyFill="1" applyBorder="1" applyAlignment="1" applyProtection="1">
      <protection hidden="1"/>
    </xf>
    <xf numFmtId="0" fontId="15" fillId="2" borderId="4" xfId="0" applyFont="1" applyFill="1" applyBorder="1" applyAlignment="1" applyProtection="1">
      <protection hidden="1"/>
    </xf>
    <xf numFmtId="0" fontId="7" fillId="5" borderId="9" xfId="0" applyFont="1" applyFill="1" applyBorder="1" applyProtection="1">
      <protection hidden="1"/>
    </xf>
    <xf numFmtId="0" fontId="3" fillId="5" borderId="5" xfId="0" applyFont="1" applyFill="1" applyBorder="1" applyProtection="1">
      <protection hidden="1"/>
    </xf>
    <xf numFmtId="0" fontId="3" fillId="5" borderId="5" xfId="1" applyNumberFormat="1" applyFont="1" applyFill="1" applyBorder="1" applyProtection="1">
      <protection hidden="1"/>
    </xf>
    <xf numFmtId="164" fontId="3" fillId="5" borderId="5" xfId="1" applyFont="1" applyFill="1" applyBorder="1" applyProtection="1">
      <protection hidden="1"/>
    </xf>
    <xf numFmtId="166" fontId="3" fillId="5" borderId="5" xfId="1" applyNumberFormat="1" applyFont="1" applyFill="1" applyBorder="1" applyProtection="1">
      <protection hidden="1"/>
    </xf>
    <xf numFmtId="164" fontId="3" fillId="5" borderId="5" xfId="1" applyNumberFormat="1" applyFont="1" applyFill="1" applyBorder="1" applyProtection="1">
      <protection hidden="1"/>
    </xf>
    <xf numFmtId="166" fontId="3" fillId="5" borderId="3" xfId="1" applyNumberFormat="1" applyFont="1" applyFill="1" applyBorder="1" applyProtection="1">
      <protection hidden="1"/>
    </xf>
    <xf numFmtId="0" fontId="15" fillId="5" borderId="12" xfId="0" applyFont="1" applyFill="1" applyBorder="1" applyAlignment="1" applyProtection="1">
      <protection hidden="1"/>
    </xf>
    <xf numFmtId="0" fontId="3" fillId="5" borderId="0" xfId="0" applyFont="1" applyFill="1" applyBorder="1" applyAlignment="1" applyProtection="1">
      <protection hidden="1"/>
    </xf>
    <xf numFmtId="0" fontId="3" fillId="5" borderId="0" xfId="0" applyFont="1" applyFill="1" applyBorder="1" applyProtection="1">
      <protection hidden="1"/>
    </xf>
    <xf numFmtId="164" fontId="3" fillId="5" borderId="0" xfId="1" applyFont="1" applyFill="1" applyBorder="1" applyProtection="1">
      <protection hidden="1"/>
    </xf>
    <xf numFmtId="166" fontId="3" fillId="5" borderId="0" xfId="1" applyNumberFormat="1" applyFont="1" applyFill="1" applyBorder="1" applyProtection="1">
      <protection hidden="1"/>
    </xf>
    <xf numFmtId="164" fontId="5" fillId="5" borderId="0" xfId="1" applyFont="1" applyFill="1" applyBorder="1" applyProtection="1">
      <protection hidden="1"/>
    </xf>
    <xf numFmtId="166" fontId="5" fillId="5" borderId="0" xfId="1" applyNumberFormat="1" applyFont="1" applyFill="1" applyBorder="1" applyProtection="1">
      <protection hidden="1"/>
    </xf>
    <xf numFmtId="166" fontId="3" fillId="5" borderId="16" xfId="1" applyNumberFormat="1" applyFont="1" applyFill="1" applyBorder="1" applyProtection="1">
      <protection hidden="1"/>
    </xf>
    <xf numFmtId="0" fontId="3" fillId="5" borderId="10" xfId="0" applyFont="1" applyFill="1" applyBorder="1" applyProtection="1">
      <protection hidden="1"/>
    </xf>
    <xf numFmtId="0" fontId="3" fillId="5" borderId="8" xfId="0" applyFont="1" applyFill="1" applyBorder="1" applyAlignment="1" applyProtection="1">
      <protection hidden="1"/>
    </xf>
    <xf numFmtId="0" fontId="3" fillId="5" borderId="8" xfId="0" applyFont="1" applyFill="1" applyBorder="1" applyProtection="1">
      <protection hidden="1"/>
    </xf>
    <xf numFmtId="164" fontId="3" fillId="5" borderId="8" xfId="1" applyFont="1" applyFill="1" applyBorder="1" applyProtection="1">
      <protection hidden="1"/>
    </xf>
    <xf numFmtId="166" fontId="3" fillId="5" borderId="8" xfId="1" applyNumberFormat="1" applyFont="1" applyFill="1" applyBorder="1" applyProtection="1">
      <protection hidden="1"/>
    </xf>
    <xf numFmtId="164" fontId="5" fillId="5" borderId="8" xfId="1" applyFont="1" applyFill="1" applyBorder="1" applyProtection="1">
      <protection hidden="1"/>
    </xf>
    <xf numFmtId="166" fontId="5" fillId="5" borderId="8" xfId="1" applyNumberFormat="1" applyFont="1" applyFill="1" applyBorder="1" applyProtection="1">
      <protection hidden="1"/>
    </xf>
    <xf numFmtId="166" fontId="3" fillId="5" borderId="4" xfId="1" applyNumberFormat="1" applyFont="1" applyFill="1" applyBorder="1" applyProtection="1">
      <protection hidden="1"/>
    </xf>
    <xf numFmtId="0" fontId="3" fillId="5" borderId="5" xfId="0" applyFont="1" applyFill="1" applyBorder="1" applyAlignment="1" applyProtection="1">
      <protection hidden="1"/>
    </xf>
    <xf numFmtId="164" fontId="5" fillId="5" borderId="5" xfId="1" applyFont="1" applyFill="1" applyBorder="1" applyProtection="1">
      <protection hidden="1"/>
    </xf>
    <xf numFmtId="166" fontId="5" fillId="5" borderId="5" xfId="1" applyNumberFormat="1" applyFont="1" applyFill="1" applyBorder="1" applyProtection="1">
      <protection hidden="1"/>
    </xf>
    <xf numFmtId="0" fontId="3" fillId="2" borderId="0" xfId="0" applyFont="1" applyFill="1" applyBorder="1" applyAlignment="1" applyProtection="1">
      <protection hidden="1"/>
    </xf>
    <xf numFmtId="0" fontId="2" fillId="3" borderId="11" xfId="0" applyFont="1" applyFill="1" applyBorder="1" applyAlignment="1" applyProtection="1">
      <alignment horizontal="center"/>
      <protection hidden="1"/>
    </xf>
    <xf numFmtId="0" fontId="2" fillId="3" borderId="2"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0" fontId="16" fillId="3" borderId="11" xfId="0" applyFont="1" applyFill="1" applyBorder="1" applyAlignment="1" applyProtection="1">
      <alignment horizontal="center"/>
      <protection hidden="1"/>
    </xf>
    <xf numFmtId="0" fontId="16" fillId="3" borderId="2" xfId="0" applyFont="1" applyFill="1" applyBorder="1" applyAlignment="1" applyProtection="1">
      <alignment horizontal="center"/>
      <protection hidden="1"/>
    </xf>
    <xf numFmtId="0" fontId="16" fillId="3" borderId="13" xfId="0" applyFont="1" applyFill="1" applyBorder="1" applyAlignment="1" applyProtection="1">
      <alignment horizontal="center"/>
      <protection hidden="1"/>
    </xf>
    <xf numFmtId="0" fontId="12" fillId="2" borderId="12" xfId="0" applyFont="1" applyFill="1" applyBorder="1" applyAlignment="1" applyProtection="1">
      <alignment horizontal="left" wrapText="1"/>
      <protection hidden="1"/>
    </xf>
    <xf numFmtId="0" fontId="12" fillId="2" borderId="0" xfId="0" applyFont="1" applyFill="1" applyBorder="1" applyAlignment="1" applyProtection="1">
      <alignment horizontal="left" wrapText="1"/>
      <protection hidden="1"/>
    </xf>
    <xf numFmtId="0" fontId="12" fillId="2" borderId="16" xfId="0" applyFont="1" applyFill="1" applyBorder="1" applyAlignment="1" applyProtection="1">
      <alignment horizontal="left" wrapText="1"/>
      <protection hidden="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3</xdr:row>
      <xdr:rowOff>50796</xdr:rowOff>
    </xdr:from>
    <xdr:to>
      <xdr:col>1</xdr:col>
      <xdr:colOff>4038605</xdr:colOff>
      <xdr:row>3</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90" zoomScaleNormal="90" workbookViewId="0">
      <pane xSplit="3" ySplit="6" topLeftCell="D7" activePane="bottomRight" state="frozen"/>
      <selection pane="topRight" activeCell="D1" sqref="D1"/>
      <selection pane="bottomLeft" activeCell="A7" sqref="A7"/>
      <selection pane="bottomRight" activeCell="D10" sqref="D10"/>
    </sheetView>
  </sheetViews>
  <sheetFormatPr defaultRowHeight="12.75" x14ac:dyDescent="0.2"/>
  <cols>
    <col min="1" max="1" width="8.85546875" style="2" bestFit="1" customWidth="1"/>
    <col min="2" max="2" width="65.42578125" style="131" bestFit="1" customWidth="1"/>
    <col min="3" max="3" width="12.42578125" style="1" bestFit="1" customWidth="1"/>
    <col min="4" max="4" width="12.140625" style="5" customWidth="1"/>
    <col min="5" max="5" width="10.42578125" style="6" bestFit="1" customWidth="1"/>
    <col min="6" max="6" width="10.28515625" style="7" customWidth="1"/>
    <col min="7" max="7" width="9.140625" style="8"/>
    <col min="8" max="8" width="13.42578125" style="5" bestFit="1" customWidth="1"/>
    <col min="9" max="9" width="12" style="6" bestFit="1" customWidth="1"/>
    <col min="10" max="10" width="12" style="6" customWidth="1"/>
    <col min="11" max="11" width="11.85546875" style="6" customWidth="1"/>
    <col min="12" max="16384" width="9.140625" style="1"/>
  </cols>
  <sheetData>
    <row r="1" spans="1:11" ht="23.25" x14ac:dyDescent="0.35">
      <c r="A1" s="132" t="s">
        <v>83</v>
      </c>
      <c r="B1" s="133"/>
      <c r="C1" s="133"/>
      <c r="D1" s="133"/>
      <c r="E1" s="133"/>
      <c r="F1" s="133"/>
      <c r="G1" s="133"/>
      <c r="H1" s="133"/>
      <c r="I1" s="133"/>
      <c r="J1" s="133"/>
      <c r="K1" s="134"/>
    </row>
    <row r="2" spans="1:11" x14ac:dyDescent="0.2">
      <c r="B2" s="3"/>
      <c r="C2" s="4"/>
    </row>
    <row r="3" spans="1:11" ht="15.75" x14ac:dyDescent="0.25">
      <c r="A3" s="135" t="s">
        <v>65</v>
      </c>
      <c r="B3" s="136"/>
      <c r="C3" s="136"/>
      <c r="D3" s="136"/>
      <c r="E3" s="136"/>
      <c r="F3" s="136"/>
      <c r="G3" s="136"/>
      <c r="H3" s="136"/>
      <c r="I3" s="136"/>
      <c r="J3" s="136"/>
      <c r="K3" s="137"/>
    </row>
    <row r="4" spans="1:11" ht="84" customHeight="1" x14ac:dyDescent="0.2">
      <c r="A4" s="9" t="s">
        <v>0</v>
      </c>
      <c r="B4" s="10" t="s">
        <v>1</v>
      </c>
      <c r="C4" s="11" t="s">
        <v>2</v>
      </c>
      <c r="D4" s="12" t="s">
        <v>71</v>
      </c>
      <c r="E4" s="13" t="s">
        <v>60</v>
      </c>
      <c r="F4" s="12" t="s">
        <v>72</v>
      </c>
      <c r="G4" s="13" t="s">
        <v>61</v>
      </c>
      <c r="H4" s="12" t="s">
        <v>73</v>
      </c>
      <c r="I4" s="13" t="s">
        <v>58</v>
      </c>
      <c r="J4" s="12" t="s">
        <v>74</v>
      </c>
      <c r="K4" s="13" t="s">
        <v>64</v>
      </c>
    </row>
    <row r="5" spans="1:11" ht="13.5" customHeight="1" x14ac:dyDescent="0.2">
      <c r="A5" s="14"/>
      <c r="B5" s="15"/>
      <c r="C5" s="16"/>
      <c r="D5" s="17"/>
      <c r="E5" s="18"/>
      <c r="F5" s="17"/>
      <c r="G5" s="19"/>
      <c r="H5" s="17"/>
      <c r="I5" s="19"/>
      <c r="J5" s="18"/>
      <c r="K5" s="18"/>
    </row>
    <row r="6" spans="1:11" ht="13.5" customHeight="1" x14ac:dyDescent="0.2">
      <c r="A6" s="20"/>
      <c r="B6" s="21"/>
      <c r="C6" s="22" t="s">
        <v>18</v>
      </c>
      <c r="D6" s="23" t="s">
        <v>19</v>
      </c>
      <c r="E6" s="24" t="s">
        <v>19</v>
      </c>
      <c r="F6" s="23" t="s">
        <v>19</v>
      </c>
      <c r="G6" s="24" t="s">
        <v>19</v>
      </c>
      <c r="H6" s="23" t="s">
        <v>19</v>
      </c>
      <c r="I6" s="24" t="s">
        <v>19</v>
      </c>
      <c r="J6" s="24" t="s">
        <v>19</v>
      </c>
      <c r="K6" s="24" t="s">
        <v>19</v>
      </c>
    </row>
    <row r="7" spans="1:11" x14ac:dyDescent="0.2">
      <c r="A7" s="25"/>
      <c r="B7" s="26" t="s">
        <v>3</v>
      </c>
      <c r="C7" s="27"/>
      <c r="D7" s="28"/>
      <c r="E7" s="29"/>
      <c r="F7" s="30"/>
      <c r="G7" s="31"/>
      <c r="H7" s="32"/>
      <c r="I7" s="33"/>
      <c r="J7" s="29"/>
      <c r="K7" s="34"/>
    </row>
    <row r="8" spans="1:11" x14ac:dyDescent="0.2">
      <c r="A8" s="35"/>
      <c r="B8" s="36"/>
      <c r="C8" s="37"/>
      <c r="D8" s="38"/>
      <c r="E8" s="39"/>
      <c r="F8" s="40"/>
      <c r="G8" s="41"/>
      <c r="H8" s="40"/>
      <c r="I8" s="39"/>
      <c r="J8" s="40"/>
      <c r="K8" s="39"/>
    </row>
    <row r="9" spans="1:11" x14ac:dyDescent="0.2">
      <c r="A9" s="42"/>
      <c r="B9" s="43" t="s">
        <v>59</v>
      </c>
      <c r="C9" s="44"/>
      <c r="D9" s="45"/>
      <c r="E9" s="46"/>
      <c r="F9" s="47"/>
      <c r="G9" s="47"/>
      <c r="H9" s="48"/>
      <c r="I9" s="46"/>
      <c r="J9" s="49"/>
      <c r="K9" s="47"/>
    </row>
    <row r="10" spans="1:11" s="54" customFormat="1" ht="41.25" customHeight="1" x14ac:dyDescent="0.2">
      <c r="A10" s="50" t="s">
        <v>45</v>
      </c>
      <c r="B10" s="51" t="s">
        <v>20</v>
      </c>
      <c r="C10" s="52">
        <v>5</v>
      </c>
      <c r="D10" s="48">
        <f t="shared" ref="D10:D22" si="0">ROUND(E10*C10,1)</f>
        <v>87.4</v>
      </c>
      <c r="E10" s="46">
        <v>17.473485200000002</v>
      </c>
      <c r="F10" s="53">
        <v>85.8</v>
      </c>
      <c r="G10" s="46">
        <f t="shared" ref="G10:G22" si="1">F10/C10</f>
        <v>17.16</v>
      </c>
      <c r="H10" s="48">
        <f t="shared" ref="H10:H22" si="2">ROUND(I10*C10,1)</f>
        <v>73.400000000000006</v>
      </c>
      <c r="I10" s="46">
        <v>14.676</v>
      </c>
      <c r="J10" s="48">
        <f t="shared" ref="J10:J22" si="3">ROUND(K10*C10,1)</f>
        <v>74</v>
      </c>
      <c r="K10" s="47">
        <v>14.795363399999999</v>
      </c>
    </row>
    <row r="11" spans="1:11" ht="25.5" x14ac:dyDescent="0.2">
      <c r="A11" s="50" t="s">
        <v>46</v>
      </c>
      <c r="B11" s="51" t="s">
        <v>21</v>
      </c>
      <c r="C11" s="52">
        <v>15</v>
      </c>
      <c r="D11" s="48">
        <f t="shared" si="0"/>
        <v>262.10000000000002</v>
      </c>
      <c r="E11" s="46">
        <v>17.473485200000002</v>
      </c>
      <c r="F11" s="53">
        <v>257.2</v>
      </c>
      <c r="G11" s="46">
        <f t="shared" si="1"/>
        <v>17.146666666666665</v>
      </c>
      <c r="H11" s="48">
        <f t="shared" si="2"/>
        <v>220.1</v>
      </c>
      <c r="I11" s="46">
        <v>14.676</v>
      </c>
      <c r="J11" s="48">
        <f t="shared" si="3"/>
        <v>221.9</v>
      </c>
      <c r="K11" s="47">
        <v>14.795363399999999</v>
      </c>
    </row>
    <row r="12" spans="1:11" ht="25.5" x14ac:dyDescent="0.2">
      <c r="A12" s="50" t="s">
        <v>4</v>
      </c>
      <c r="B12" s="51" t="s">
        <v>22</v>
      </c>
      <c r="C12" s="52">
        <v>25</v>
      </c>
      <c r="D12" s="48">
        <f t="shared" si="0"/>
        <v>436.8</v>
      </c>
      <c r="E12" s="46">
        <v>17.473485200000002</v>
      </c>
      <c r="F12" s="53">
        <v>428.9</v>
      </c>
      <c r="G12" s="46">
        <f t="shared" si="1"/>
        <v>17.155999999999999</v>
      </c>
      <c r="H12" s="48">
        <f t="shared" si="2"/>
        <v>366.9</v>
      </c>
      <c r="I12" s="46">
        <v>14.676</v>
      </c>
      <c r="J12" s="48">
        <f t="shared" si="3"/>
        <v>369.9</v>
      </c>
      <c r="K12" s="47">
        <v>14.795363399999999</v>
      </c>
    </row>
    <row r="13" spans="1:11" ht="25.5" x14ac:dyDescent="0.2">
      <c r="A13" s="50" t="s">
        <v>47</v>
      </c>
      <c r="B13" s="51" t="s">
        <v>23</v>
      </c>
      <c r="C13" s="52">
        <v>35</v>
      </c>
      <c r="D13" s="48">
        <f t="shared" si="0"/>
        <v>611.6</v>
      </c>
      <c r="E13" s="46">
        <v>17.473485200000002</v>
      </c>
      <c r="F13" s="53">
        <v>600.6</v>
      </c>
      <c r="G13" s="46">
        <f t="shared" si="1"/>
        <v>17.16</v>
      </c>
      <c r="H13" s="48">
        <f t="shared" si="2"/>
        <v>513.70000000000005</v>
      </c>
      <c r="I13" s="46">
        <v>14.676</v>
      </c>
      <c r="J13" s="48">
        <f t="shared" si="3"/>
        <v>517.79999999999995</v>
      </c>
      <c r="K13" s="47">
        <v>14.795363399999999</v>
      </c>
    </row>
    <row r="14" spans="1:11" ht="25.5" x14ac:dyDescent="0.2">
      <c r="A14" s="50" t="s">
        <v>48</v>
      </c>
      <c r="B14" s="51" t="s">
        <v>24</v>
      </c>
      <c r="C14" s="52">
        <v>45</v>
      </c>
      <c r="D14" s="48">
        <f t="shared" si="0"/>
        <v>786.3</v>
      </c>
      <c r="E14" s="46">
        <v>17.473485200000002</v>
      </c>
      <c r="F14" s="53">
        <v>686.1</v>
      </c>
      <c r="G14" s="46">
        <f t="shared" si="1"/>
        <v>15.246666666666668</v>
      </c>
      <c r="H14" s="48">
        <f t="shared" si="2"/>
        <v>660.4</v>
      </c>
      <c r="I14" s="46">
        <v>14.676</v>
      </c>
      <c r="J14" s="48">
        <f t="shared" si="3"/>
        <v>665.8</v>
      </c>
      <c r="K14" s="47">
        <v>14.795363399999999</v>
      </c>
    </row>
    <row r="15" spans="1:11" ht="25.5" x14ac:dyDescent="0.2">
      <c r="A15" s="50" t="s">
        <v>8</v>
      </c>
      <c r="B15" s="51" t="s">
        <v>25</v>
      </c>
      <c r="C15" s="52">
        <v>55</v>
      </c>
      <c r="D15" s="48">
        <f t="shared" si="0"/>
        <v>961</v>
      </c>
      <c r="E15" s="46">
        <v>17.473485200000002</v>
      </c>
      <c r="F15" s="53">
        <v>772.2</v>
      </c>
      <c r="G15" s="46">
        <f t="shared" si="1"/>
        <v>14.040000000000001</v>
      </c>
      <c r="H15" s="48">
        <f t="shared" si="2"/>
        <v>807.2</v>
      </c>
      <c r="I15" s="46">
        <v>14.676</v>
      </c>
      <c r="J15" s="48">
        <f t="shared" si="3"/>
        <v>813.7</v>
      </c>
      <c r="K15" s="47">
        <v>14.795363399999999</v>
      </c>
    </row>
    <row r="16" spans="1:11" ht="25.5" x14ac:dyDescent="0.2">
      <c r="A16" s="50" t="s">
        <v>6</v>
      </c>
      <c r="B16" s="51" t="s">
        <v>26</v>
      </c>
      <c r="C16" s="52">
        <v>65</v>
      </c>
      <c r="D16" s="48">
        <f t="shared" si="0"/>
        <v>1135.8</v>
      </c>
      <c r="E16" s="46">
        <v>17.473485200000002</v>
      </c>
      <c r="F16" s="53">
        <v>858</v>
      </c>
      <c r="G16" s="46">
        <f t="shared" si="1"/>
        <v>13.2</v>
      </c>
      <c r="H16" s="48">
        <f t="shared" si="2"/>
        <v>953.9</v>
      </c>
      <c r="I16" s="46">
        <v>14.676</v>
      </c>
      <c r="J16" s="48">
        <f t="shared" si="3"/>
        <v>961.7</v>
      </c>
      <c r="K16" s="47">
        <v>14.795363399999999</v>
      </c>
    </row>
    <row r="17" spans="1:11" ht="25.5" x14ac:dyDescent="0.2">
      <c r="A17" s="50" t="s">
        <v>9</v>
      </c>
      <c r="B17" s="51" t="s">
        <v>27</v>
      </c>
      <c r="C17" s="52">
        <v>75</v>
      </c>
      <c r="D17" s="48">
        <f t="shared" si="0"/>
        <v>1310.5</v>
      </c>
      <c r="E17" s="46">
        <v>17.473485200000002</v>
      </c>
      <c r="F17" s="53">
        <v>943.8</v>
      </c>
      <c r="G17" s="46">
        <f t="shared" si="1"/>
        <v>12.584</v>
      </c>
      <c r="H17" s="48">
        <f t="shared" si="2"/>
        <v>1100.7</v>
      </c>
      <c r="I17" s="46">
        <v>14.676</v>
      </c>
      <c r="J17" s="48">
        <f t="shared" si="3"/>
        <v>1109.7</v>
      </c>
      <c r="K17" s="47">
        <v>14.795363399999999</v>
      </c>
    </row>
    <row r="18" spans="1:11" ht="25.5" x14ac:dyDescent="0.2">
      <c r="A18" s="50" t="s">
        <v>10</v>
      </c>
      <c r="B18" s="51" t="s">
        <v>28</v>
      </c>
      <c r="C18" s="52">
        <v>85</v>
      </c>
      <c r="D18" s="48">
        <f t="shared" si="0"/>
        <v>1485.2</v>
      </c>
      <c r="E18" s="46">
        <v>17.473485200000002</v>
      </c>
      <c r="F18" s="53">
        <v>1029.7</v>
      </c>
      <c r="G18" s="46">
        <f t="shared" si="1"/>
        <v>12.114117647058825</v>
      </c>
      <c r="H18" s="48">
        <f t="shared" si="2"/>
        <v>1247.5</v>
      </c>
      <c r="I18" s="46">
        <v>14.676</v>
      </c>
      <c r="J18" s="48">
        <f t="shared" si="3"/>
        <v>1257.5999999999999</v>
      </c>
      <c r="K18" s="47">
        <v>14.795363399999999</v>
      </c>
    </row>
    <row r="19" spans="1:11" ht="25.5" x14ac:dyDescent="0.2">
      <c r="A19" s="50" t="s">
        <v>49</v>
      </c>
      <c r="B19" s="51" t="s">
        <v>29</v>
      </c>
      <c r="C19" s="52">
        <v>95</v>
      </c>
      <c r="D19" s="48">
        <f t="shared" si="0"/>
        <v>1660</v>
      </c>
      <c r="E19" s="46">
        <v>17.473485200000002</v>
      </c>
      <c r="F19" s="53">
        <v>1115.2</v>
      </c>
      <c r="G19" s="47">
        <f t="shared" si="1"/>
        <v>11.738947368421053</v>
      </c>
      <c r="H19" s="48">
        <f t="shared" si="2"/>
        <v>1394.2</v>
      </c>
      <c r="I19" s="46">
        <v>14.676</v>
      </c>
      <c r="J19" s="48">
        <f t="shared" si="3"/>
        <v>1405.6</v>
      </c>
      <c r="K19" s="47">
        <v>14.795363399999999</v>
      </c>
    </row>
    <row r="20" spans="1:11" ht="25.5" x14ac:dyDescent="0.2">
      <c r="A20" s="50" t="s">
        <v>11</v>
      </c>
      <c r="B20" s="51" t="s">
        <v>30</v>
      </c>
      <c r="C20" s="52">
        <v>105</v>
      </c>
      <c r="D20" s="48">
        <f t="shared" si="0"/>
        <v>1834.7</v>
      </c>
      <c r="E20" s="46">
        <v>17.473485200000002</v>
      </c>
      <c r="F20" s="53">
        <v>1201.0999999999999</v>
      </c>
      <c r="G20" s="47">
        <f t="shared" si="1"/>
        <v>11.439047619047619</v>
      </c>
      <c r="H20" s="48">
        <f t="shared" si="2"/>
        <v>1541</v>
      </c>
      <c r="I20" s="46">
        <v>14.676</v>
      </c>
      <c r="J20" s="48">
        <f t="shared" si="3"/>
        <v>1553.5</v>
      </c>
      <c r="K20" s="47">
        <v>14.795363399999999</v>
      </c>
    </row>
    <row r="21" spans="1:11" ht="25.5" x14ac:dyDescent="0.2">
      <c r="A21" s="50" t="s">
        <v>50</v>
      </c>
      <c r="B21" s="51" t="s">
        <v>31</v>
      </c>
      <c r="C21" s="52">
        <v>115</v>
      </c>
      <c r="D21" s="48">
        <f t="shared" si="0"/>
        <v>2009.5</v>
      </c>
      <c r="E21" s="46">
        <v>17.473485200000002</v>
      </c>
      <c r="F21" s="53">
        <v>1286.8</v>
      </c>
      <c r="G21" s="47">
        <f t="shared" si="1"/>
        <v>11.189565217391303</v>
      </c>
      <c r="H21" s="48">
        <f t="shared" si="2"/>
        <v>1687.7</v>
      </c>
      <c r="I21" s="46">
        <v>14.676</v>
      </c>
      <c r="J21" s="48">
        <f t="shared" si="3"/>
        <v>1701.5</v>
      </c>
      <c r="K21" s="47">
        <v>14.795363399999999</v>
      </c>
    </row>
    <row r="22" spans="1:11" ht="25.5" x14ac:dyDescent="0.2">
      <c r="A22" s="50" t="s">
        <v>51</v>
      </c>
      <c r="B22" s="51" t="s">
        <v>32</v>
      </c>
      <c r="C22" s="52">
        <v>7.5</v>
      </c>
      <c r="D22" s="48">
        <f t="shared" si="0"/>
        <v>131.1</v>
      </c>
      <c r="E22" s="46">
        <v>17.473485200000002</v>
      </c>
      <c r="F22" s="53">
        <v>107.3</v>
      </c>
      <c r="G22" s="47">
        <f t="shared" si="1"/>
        <v>14.306666666666667</v>
      </c>
      <c r="H22" s="48">
        <f t="shared" si="2"/>
        <v>110.1</v>
      </c>
      <c r="I22" s="46">
        <v>14.676</v>
      </c>
      <c r="J22" s="48">
        <f t="shared" si="3"/>
        <v>111</v>
      </c>
      <c r="K22" s="47">
        <v>14.795363399999999</v>
      </c>
    </row>
    <row r="23" spans="1:11" x14ac:dyDescent="0.2">
      <c r="A23" s="55"/>
      <c r="B23" s="56"/>
      <c r="C23" s="57"/>
      <c r="D23" s="58"/>
      <c r="E23" s="59"/>
      <c r="F23" s="60"/>
      <c r="G23" s="59"/>
      <c r="H23" s="61"/>
      <c r="I23" s="62"/>
      <c r="J23" s="60"/>
      <c r="K23" s="59"/>
    </row>
    <row r="24" spans="1:11" s="70" customFormat="1" x14ac:dyDescent="0.2">
      <c r="A24" s="63"/>
      <c r="B24" s="64" t="s">
        <v>56</v>
      </c>
      <c r="C24" s="65"/>
      <c r="D24" s="66"/>
      <c r="E24" s="31"/>
      <c r="F24" s="67"/>
      <c r="G24" s="68"/>
      <c r="H24" s="30"/>
      <c r="I24" s="68"/>
      <c r="J24" s="31"/>
      <c r="K24" s="69"/>
    </row>
    <row r="25" spans="1:11" s="70" customFormat="1" x14ac:dyDescent="0.2">
      <c r="A25" s="71"/>
      <c r="B25" s="72"/>
      <c r="C25" s="73"/>
      <c r="D25" s="74"/>
      <c r="E25" s="75"/>
      <c r="F25" s="76"/>
      <c r="G25" s="75"/>
      <c r="H25" s="76"/>
      <c r="I25" s="77"/>
      <c r="J25" s="76"/>
      <c r="K25" s="75"/>
    </row>
    <row r="26" spans="1:11" s="70" customFormat="1" ht="25.5" x14ac:dyDescent="0.2">
      <c r="A26" s="50" t="s">
        <v>7</v>
      </c>
      <c r="B26" s="51" t="s">
        <v>33</v>
      </c>
      <c r="C26" s="52">
        <v>1</v>
      </c>
      <c r="D26" s="48">
        <f t="shared" ref="D26:D37" si="4">ROUND(E26*C26,1)</f>
        <v>17.5</v>
      </c>
      <c r="E26" s="46">
        <v>17.473485200000002</v>
      </c>
      <c r="F26" s="53">
        <v>17.2</v>
      </c>
      <c r="G26" s="47">
        <f t="shared" ref="G26:G37" si="5">F26/C26</f>
        <v>17.2</v>
      </c>
      <c r="H26" s="48">
        <f t="shared" ref="H26:H37" si="6">ROUND(I26*C26,1)</f>
        <v>14.7</v>
      </c>
      <c r="I26" s="46">
        <v>14.676</v>
      </c>
      <c r="J26" s="48">
        <f t="shared" ref="J26:J37" si="7">ROUND(K26*C26,1)</f>
        <v>14.8</v>
      </c>
      <c r="K26" s="47">
        <v>14.795363399999999</v>
      </c>
    </row>
    <row r="27" spans="1:11" s="70" customFormat="1" ht="25.5" x14ac:dyDescent="0.2">
      <c r="A27" s="50" t="s">
        <v>12</v>
      </c>
      <c r="B27" s="51" t="s">
        <v>34</v>
      </c>
      <c r="C27" s="52">
        <v>3</v>
      </c>
      <c r="D27" s="48">
        <f t="shared" si="4"/>
        <v>52.4</v>
      </c>
      <c r="E27" s="46">
        <v>17.473485200000002</v>
      </c>
      <c r="F27" s="53">
        <v>51.6</v>
      </c>
      <c r="G27" s="47">
        <f t="shared" si="5"/>
        <v>17.2</v>
      </c>
      <c r="H27" s="48">
        <f t="shared" si="6"/>
        <v>44</v>
      </c>
      <c r="I27" s="46">
        <v>14.676</v>
      </c>
      <c r="J27" s="48">
        <f t="shared" si="7"/>
        <v>44.4</v>
      </c>
      <c r="K27" s="47">
        <v>14.795363399999999</v>
      </c>
    </row>
    <row r="28" spans="1:11" s="70" customFormat="1" ht="25.5" x14ac:dyDescent="0.2">
      <c r="A28" s="50" t="s">
        <v>13</v>
      </c>
      <c r="B28" s="51" t="s">
        <v>35</v>
      </c>
      <c r="C28" s="52">
        <v>5</v>
      </c>
      <c r="D28" s="48">
        <f t="shared" si="4"/>
        <v>87.4</v>
      </c>
      <c r="E28" s="46">
        <v>17.473485200000002</v>
      </c>
      <c r="F28" s="53">
        <v>85.8</v>
      </c>
      <c r="G28" s="47">
        <f t="shared" si="5"/>
        <v>17.16</v>
      </c>
      <c r="H28" s="48">
        <f t="shared" si="6"/>
        <v>73.400000000000006</v>
      </c>
      <c r="I28" s="46">
        <v>14.676</v>
      </c>
      <c r="J28" s="48">
        <f t="shared" si="7"/>
        <v>74</v>
      </c>
      <c r="K28" s="47">
        <v>14.795363399999999</v>
      </c>
    </row>
    <row r="29" spans="1:11" s="70" customFormat="1" ht="25.5" x14ac:dyDescent="0.2">
      <c r="A29" s="50" t="s">
        <v>14</v>
      </c>
      <c r="B29" s="51" t="s">
        <v>36</v>
      </c>
      <c r="C29" s="52">
        <v>7</v>
      </c>
      <c r="D29" s="48">
        <f t="shared" si="4"/>
        <v>122.3</v>
      </c>
      <c r="E29" s="46">
        <v>17.473485200000002</v>
      </c>
      <c r="F29" s="53">
        <v>120.2</v>
      </c>
      <c r="G29" s="47">
        <f t="shared" si="5"/>
        <v>17.171428571428571</v>
      </c>
      <c r="H29" s="48">
        <f t="shared" si="6"/>
        <v>102.7</v>
      </c>
      <c r="I29" s="46">
        <v>14.676</v>
      </c>
      <c r="J29" s="48">
        <f t="shared" si="7"/>
        <v>103.6</v>
      </c>
      <c r="K29" s="47">
        <v>14.795363399999999</v>
      </c>
    </row>
    <row r="30" spans="1:11" s="70" customFormat="1" ht="25.5" x14ac:dyDescent="0.2">
      <c r="A30" s="50" t="s">
        <v>15</v>
      </c>
      <c r="B30" s="51" t="s">
        <v>37</v>
      </c>
      <c r="C30" s="52">
        <v>9</v>
      </c>
      <c r="D30" s="48">
        <f t="shared" si="4"/>
        <v>157.30000000000001</v>
      </c>
      <c r="E30" s="46">
        <v>17.473485200000002</v>
      </c>
      <c r="F30" s="53">
        <v>137.30000000000001</v>
      </c>
      <c r="G30" s="47">
        <f t="shared" si="5"/>
        <v>15.255555555555556</v>
      </c>
      <c r="H30" s="48">
        <f t="shared" si="6"/>
        <v>132.1</v>
      </c>
      <c r="I30" s="46">
        <v>14.676</v>
      </c>
      <c r="J30" s="48">
        <f t="shared" si="7"/>
        <v>133.19999999999999</v>
      </c>
      <c r="K30" s="47">
        <v>14.795363399999999</v>
      </c>
    </row>
    <row r="31" spans="1:11" s="70" customFormat="1" ht="25.5" x14ac:dyDescent="0.2">
      <c r="A31" s="50" t="s">
        <v>52</v>
      </c>
      <c r="B31" s="51" t="s">
        <v>38</v>
      </c>
      <c r="C31" s="52">
        <v>11</v>
      </c>
      <c r="D31" s="48">
        <f t="shared" si="4"/>
        <v>192.2</v>
      </c>
      <c r="E31" s="46">
        <v>17.473485200000002</v>
      </c>
      <c r="F31" s="53">
        <v>154.19999999999999</v>
      </c>
      <c r="G31" s="47">
        <f t="shared" si="5"/>
        <v>14.018181818181818</v>
      </c>
      <c r="H31" s="48">
        <f t="shared" si="6"/>
        <v>161.4</v>
      </c>
      <c r="I31" s="46">
        <v>14.676</v>
      </c>
      <c r="J31" s="48">
        <f t="shared" si="7"/>
        <v>162.69999999999999</v>
      </c>
      <c r="K31" s="47">
        <v>14.795363399999999</v>
      </c>
    </row>
    <row r="32" spans="1:11" s="70" customFormat="1" ht="25.5" x14ac:dyDescent="0.2">
      <c r="A32" s="50" t="s">
        <v>53</v>
      </c>
      <c r="B32" s="51" t="s">
        <v>39</v>
      </c>
      <c r="C32" s="52">
        <v>13</v>
      </c>
      <c r="D32" s="48">
        <f t="shared" si="4"/>
        <v>227.2</v>
      </c>
      <c r="E32" s="46">
        <v>17.473485200000002</v>
      </c>
      <c r="F32" s="53">
        <v>171.7</v>
      </c>
      <c r="G32" s="47">
        <f t="shared" si="5"/>
        <v>13.207692307692307</v>
      </c>
      <c r="H32" s="48">
        <f t="shared" si="6"/>
        <v>190.8</v>
      </c>
      <c r="I32" s="46">
        <v>14.676</v>
      </c>
      <c r="J32" s="48">
        <f t="shared" si="7"/>
        <v>192.3</v>
      </c>
      <c r="K32" s="47">
        <v>14.795363399999999</v>
      </c>
    </row>
    <row r="33" spans="1:11" s="70" customFormat="1" ht="25.5" x14ac:dyDescent="0.2">
      <c r="A33" s="50" t="s">
        <v>5</v>
      </c>
      <c r="B33" s="51" t="s">
        <v>40</v>
      </c>
      <c r="C33" s="52">
        <v>15</v>
      </c>
      <c r="D33" s="48">
        <f t="shared" si="4"/>
        <v>262.10000000000002</v>
      </c>
      <c r="E33" s="46">
        <v>17.473485200000002</v>
      </c>
      <c r="F33" s="53">
        <v>188.5</v>
      </c>
      <c r="G33" s="47">
        <f t="shared" si="5"/>
        <v>12.566666666666666</v>
      </c>
      <c r="H33" s="48">
        <f t="shared" si="6"/>
        <v>220.1</v>
      </c>
      <c r="I33" s="46">
        <v>14.676</v>
      </c>
      <c r="J33" s="48">
        <f t="shared" si="7"/>
        <v>221.9</v>
      </c>
      <c r="K33" s="47">
        <v>14.795363399999999</v>
      </c>
    </row>
    <row r="34" spans="1:11" s="70" customFormat="1" ht="25.5" x14ac:dyDescent="0.2">
      <c r="A34" s="50" t="s">
        <v>16</v>
      </c>
      <c r="B34" s="51" t="s">
        <v>41</v>
      </c>
      <c r="C34" s="52">
        <v>17</v>
      </c>
      <c r="D34" s="48">
        <f t="shared" si="4"/>
        <v>297</v>
      </c>
      <c r="E34" s="46">
        <v>17.473485200000002</v>
      </c>
      <c r="F34" s="53">
        <v>205.7</v>
      </c>
      <c r="G34" s="47">
        <f t="shared" si="5"/>
        <v>12.1</v>
      </c>
      <c r="H34" s="48">
        <f t="shared" si="6"/>
        <v>249.5</v>
      </c>
      <c r="I34" s="46">
        <v>14.676</v>
      </c>
      <c r="J34" s="48">
        <f t="shared" si="7"/>
        <v>266.60000000000002</v>
      </c>
      <c r="K34" s="47">
        <v>15.683085203999999</v>
      </c>
    </row>
    <row r="35" spans="1:11" s="70" customFormat="1" ht="25.5" x14ac:dyDescent="0.2">
      <c r="A35" s="50" t="s">
        <v>54</v>
      </c>
      <c r="B35" s="51" t="s">
        <v>42</v>
      </c>
      <c r="C35" s="52">
        <v>19</v>
      </c>
      <c r="D35" s="48">
        <f t="shared" si="4"/>
        <v>332</v>
      </c>
      <c r="E35" s="46">
        <v>17.473485200000002</v>
      </c>
      <c r="F35" s="53">
        <v>223.1</v>
      </c>
      <c r="G35" s="47">
        <f t="shared" si="5"/>
        <v>11.742105263157894</v>
      </c>
      <c r="H35" s="48">
        <f t="shared" si="6"/>
        <v>278.8</v>
      </c>
      <c r="I35" s="46">
        <v>14.676</v>
      </c>
      <c r="J35" s="48">
        <f t="shared" si="7"/>
        <v>281.10000000000002</v>
      </c>
      <c r="K35" s="47">
        <v>14.795363399999999</v>
      </c>
    </row>
    <row r="36" spans="1:11" s="70" customFormat="1" ht="25.5" x14ac:dyDescent="0.2">
      <c r="A36" s="50" t="s">
        <v>17</v>
      </c>
      <c r="B36" s="51" t="s">
        <v>43</v>
      </c>
      <c r="C36" s="52">
        <v>21</v>
      </c>
      <c r="D36" s="48">
        <f t="shared" si="4"/>
        <v>366.9</v>
      </c>
      <c r="E36" s="46">
        <v>17.473485200000002</v>
      </c>
      <c r="F36" s="53">
        <v>240.2</v>
      </c>
      <c r="G36" s="47">
        <f t="shared" si="5"/>
        <v>11.438095238095238</v>
      </c>
      <c r="H36" s="48">
        <f t="shared" si="6"/>
        <v>308.2</v>
      </c>
      <c r="I36" s="46">
        <v>14.676</v>
      </c>
      <c r="J36" s="48">
        <f t="shared" si="7"/>
        <v>310.7</v>
      </c>
      <c r="K36" s="47">
        <v>14.795363399999999</v>
      </c>
    </row>
    <row r="37" spans="1:11" s="70" customFormat="1" ht="25.5" x14ac:dyDescent="0.2">
      <c r="A37" s="50" t="s">
        <v>55</v>
      </c>
      <c r="B37" s="51" t="s">
        <v>44</v>
      </c>
      <c r="C37" s="52">
        <v>23</v>
      </c>
      <c r="D37" s="48">
        <f t="shared" si="4"/>
        <v>401.9</v>
      </c>
      <c r="E37" s="46">
        <v>17.473485200000002</v>
      </c>
      <c r="F37" s="53">
        <v>257.2</v>
      </c>
      <c r="G37" s="47">
        <f t="shared" si="5"/>
        <v>11.182608695652174</v>
      </c>
      <c r="H37" s="48">
        <f t="shared" si="6"/>
        <v>337.5</v>
      </c>
      <c r="I37" s="46">
        <v>14.676</v>
      </c>
      <c r="J37" s="48">
        <f t="shared" si="7"/>
        <v>340.3</v>
      </c>
      <c r="K37" s="47">
        <v>14.795363399999999</v>
      </c>
    </row>
    <row r="38" spans="1:11" x14ac:dyDescent="0.2">
      <c r="A38" s="78"/>
      <c r="B38" s="79"/>
      <c r="C38" s="80"/>
      <c r="D38" s="81"/>
      <c r="E38" s="82"/>
      <c r="F38" s="60"/>
      <c r="G38" s="59"/>
      <c r="H38" s="81"/>
      <c r="I38" s="82"/>
      <c r="J38" s="60"/>
      <c r="K38" s="59"/>
    </row>
    <row r="39" spans="1:11" x14ac:dyDescent="0.2">
      <c r="A39" s="83" t="s">
        <v>62</v>
      </c>
      <c r="B39" s="84"/>
      <c r="C39" s="85"/>
      <c r="D39" s="86"/>
      <c r="E39" s="87"/>
      <c r="F39" s="88"/>
      <c r="G39" s="87"/>
      <c r="H39" s="86"/>
      <c r="I39" s="87"/>
      <c r="J39" s="87"/>
      <c r="K39" s="89"/>
    </row>
    <row r="40" spans="1:11" x14ac:dyDescent="0.2">
      <c r="A40" s="90"/>
      <c r="B40" s="1"/>
      <c r="F40" s="91"/>
      <c r="G40" s="6"/>
      <c r="K40" s="92"/>
    </row>
    <row r="41" spans="1:11" ht="28.15" customHeight="1" x14ac:dyDescent="0.2">
      <c r="A41" s="138" t="s">
        <v>75</v>
      </c>
      <c r="B41" s="139"/>
      <c r="C41" s="139"/>
      <c r="D41" s="139"/>
      <c r="E41" s="139"/>
      <c r="F41" s="139"/>
      <c r="G41" s="139"/>
      <c r="H41" s="139"/>
      <c r="I41" s="139"/>
      <c r="J41" s="139"/>
      <c r="K41" s="140"/>
    </row>
    <row r="42" spans="1:11" s="94" customFormat="1" x14ac:dyDescent="0.2">
      <c r="A42" s="93" t="s">
        <v>76</v>
      </c>
      <c r="D42" s="95"/>
      <c r="E42" s="96"/>
      <c r="F42" s="97"/>
      <c r="G42" s="96"/>
      <c r="H42" s="95"/>
      <c r="I42" s="96"/>
      <c r="J42" s="96"/>
      <c r="K42" s="98"/>
    </row>
    <row r="43" spans="1:11" x14ac:dyDescent="0.2">
      <c r="A43" s="93" t="s">
        <v>77</v>
      </c>
      <c r="B43" s="99"/>
      <c r="F43" s="91"/>
      <c r="G43" s="6"/>
      <c r="K43" s="92"/>
    </row>
    <row r="44" spans="1:11" x14ac:dyDescent="0.2">
      <c r="A44" s="93" t="s">
        <v>81</v>
      </c>
      <c r="B44" s="99"/>
      <c r="F44" s="91"/>
      <c r="G44" s="6"/>
      <c r="K44" s="92"/>
    </row>
    <row r="45" spans="1:11" x14ac:dyDescent="0.2">
      <c r="A45" s="93" t="s">
        <v>82</v>
      </c>
      <c r="B45" s="99"/>
      <c r="F45" s="91"/>
      <c r="G45" s="6"/>
      <c r="K45" s="92"/>
    </row>
    <row r="46" spans="1:11" x14ac:dyDescent="0.2">
      <c r="A46" s="93" t="s">
        <v>84</v>
      </c>
      <c r="B46" s="99"/>
      <c r="F46" s="91"/>
      <c r="G46" s="6"/>
      <c r="K46" s="92"/>
    </row>
    <row r="47" spans="1:11" x14ac:dyDescent="0.2">
      <c r="A47" s="93" t="s">
        <v>86</v>
      </c>
      <c r="B47" s="99"/>
      <c r="F47" s="91"/>
      <c r="G47" s="6"/>
      <c r="K47" s="92"/>
    </row>
    <row r="48" spans="1:11" x14ac:dyDescent="0.2">
      <c r="A48" s="93" t="s">
        <v>85</v>
      </c>
      <c r="B48" s="99"/>
      <c r="F48" s="91"/>
      <c r="G48" s="6"/>
      <c r="K48" s="92"/>
    </row>
    <row r="49" spans="1:11" x14ac:dyDescent="0.2">
      <c r="A49" s="100" t="s">
        <v>78</v>
      </c>
      <c r="B49" s="99"/>
      <c r="F49" s="91"/>
      <c r="G49" s="6"/>
      <c r="K49" s="92"/>
    </row>
    <row r="50" spans="1:11" x14ac:dyDescent="0.2">
      <c r="A50" s="101" t="s">
        <v>79</v>
      </c>
      <c r="B50" s="102"/>
      <c r="C50" s="102"/>
      <c r="D50" s="102"/>
      <c r="E50" s="102"/>
      <c r="F50" s="103"/>
      <c r="G50" s="102"/>
      <c r="H50" s="102"/>
      <c r="I50" s="102"/>
      <c r="J50" s="102"/>
      <c r="K50" s="104"/>
    </row>
    <row r="51" spans="1:11" x14ac:dyDescent="0.2">
      <c r="A51" s="105" t="s">
        <v>57</v>
      </c>
      <c r="B51" s="106"/>
      <c r="C51" s="107"/>
      <c r="D51" s="108"/>
      <c r="E51" s="109"/>
      <c r="F51" s="110"/>
      <c r="G51" s="109"/>
      <c r="H51" s="108"/>
      <c r="I51" s="109"/>
      <c r="J51" s="109"/>
      <c r="K51" s="111"/>
    </row>
    <row r="52" spans="1:11" x14ac:dyDescent="0.2">
      <c r="A52" s="112" t="s">
        <v>63</v>
      </c>
      <c r="B52" s="113"/>
      <c r="C52" s="114"/>
      <c r="D52" s="115"/>
      <c r="E52" s="116"/>
      <c r="F52" s="117"/>
      <c r="G52" s="118"/>
      <c r="H52" s="115"/>
      <c r="I52" s="116"/>
      <c r="J52" s="116"/>
      <c r="K52" s="119"/>
    </row>
    <row r="53" spans="1:11" x14ac:dyDescent="0.2">
      <c r="A53" s="120"/>
      <c r="B53" s="121"/>
      <c r="C53" s="122"/>
      <c r="D53" s="123"/>
      <c r="E53" s="124"/>
      <c r="F53" s="125"/>
      <c r="G53" s="126"/>
      <c r="H53" s="123"/>
      <c r="I53" s="124"/>
      <c r="J53" s="124"/>
      <c r="K53" s="127"/>
    </row>
    <row r="54" spans="1:11" x14ac:dyDescent="0.2">
      <c r="A54" s="105" t="s">
        <v>66</v>
      </c>
      <c r="B54" s="128"/>
      <c r="C54" s="106"/>
      <c r="D54" s="108"/>
      <c r="E54" s="109"/>
      <c r="F54" s="129"/>
      <c r="G54" s="130"/>
      <c r="H54" s="108"/>
      <c r="I54" s="109"/>
      <c r="J54" s="109"/>
      <c r="K54" s="111"/>
    </row>
    <row r="55" spans="1:11" x14ac:dyDescent="0.2">
      <c r="A55" s="112" t="s">
        <v>67</v>
      </c>
      <c r="B55" s="113"/>
      <c r="C55" s="114"/>
      <c r="D55" s="115"/>
      <c r="E55" s="116"/>
      <c r="F55" s="117"/>
      <c r="G55" s="118"/>
      <c r="H55" s="115"/>
      <c r="I55" s="116"/>
      <c r="J55" s="116"/>
      <c r="K55" s="119"/>
    </row>
    <row r="56" spans="1:11" x14ac:dyDescent="0.2">
      <c r="A56" s="112" t="s">
        <v>80</v>
      </c>
      <c r="B56" s="113"/>
      <c r="C56" s="114"/>
      <c r="D56" s="115"/>
      <c r="E56" s="116"/>
      <c r="F56" s="117"/>
      <c r="G56" s="118"/>
      <c r="H56" s="115"/>
      <c r="I56" s="116"/>
      <c r="J56" s="116"/>
      <c r="K56" s="119"/>
    </row>
    <row r="57" spans="1:11" x14ac:dyDescent="0.2">
      <c r="A57" s="112" t="s">
        <v>68</v>
      </c>
      <c r="B57" s="113"/>
      <c r="C57" s="114"/>
      <c r="D57" s="115"/>
      <c r="E57" s="116"/>
      <c r="F57" s="117"/>
      <c r="G57" s="118"/>
      <c r="H57" s="115"/>
      <c r="I57" s="116"/>
      <c r="J57" s="116"/>
      <c r="K57" s="119"/>
    </row>
    <row r="58" spans="1:11" x14ac:dyDescent="0.2">
      <c r="A58" s="112" t="s">
        <v>69</v>
      </c>
      <c r="B58" s="113"/>
      <c r="C58" s="114"/>
      <c r="D58" s="115"/>
      <c r="E58" s="116"/>
      <c r="F58" s="117"/>
      <c r="G58" s="118"/>
      <c r="H58" s="115"/>
      <c r="I58" s="116"/>
      <c r="J58" s="116"/>
      <c r="K58" s="119"/>
    </row>
    <row r="59" spans="1:11" x14ac:dyDescent="0.2">
      <c r="A59" s="112" t="s">
        <v>70</v>
      </c>
      <c r="B59" s="113"/>
      <c r="C59" s="114"/>
      <c r="D59" s="115"/>
      <c r="E59" s="116"/>
      <c r="F59" s="117"/>
      <c r="G59" s="118"/>
      <c r="H59" s="115"/>
      <c r="I59" s="116"/>
      <c r="J59" s="116"/>
      <c r="K59" s="119"/>
    </row>
    <row r="60" spans="1:11" x14ac:dyDescent="0.2">
      <c r="A60" s="120"/>
      <c r="B60" s="121"/>
      <c r="C60" s="122"/>
      <c r="D60" s="123"/>
      <c r="E60" s="124"/>
      <c r="F60" s="125"/>
      <c r="G60" s="126"/>
      <c r="H60" s="123"/>
      <c r="I60" s="124"/>
      <c r="J60" s="124"/>
      <c r="K60" s="127"/>
    </row>
  </sheetData>
  <sheetProtection password="F4BB" sheet="1" objects="1" scenarios="1" formatCells="0" formatColumns="0" formatRows="0"/>
  <mergeCells count="3">
    <mergeCell ref="A1:K1"/>
    <mergeCell ref="A3:K3"/>
    <mergeCell ref="A41:K41"/>
  </mergeCells>
  <phoneticPr fontId="0" type="noConversion"/>
  <printOptions horizontalCentered="1" gridLines="1"/>
  <pageMargins left="0.25" right="0.25" top="0.21" bottom="0.28000000000000003" header="0.12" footer="0.17"/>
  <pageSetup paperSize="9" scale="70" fitToHeight="4" orientation="landscape" r:id="rId1"/>
  <headerFooter alignWithMargins="0"/>
  <rowBreaks count="1" manualBreakCount="1">
    <brk id="2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Psychology Comparitive Tariffs</vt:lpstr>
      <vt:lpstr>'Psychology Comparitive Tariffs'!Print_Area</vt:lpstr>
      <vt:lpstr>'Psychology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2015-01-01T15:46:55Z</cp:lastPrinted>
  <dcterms:created xsi:type="dcterms:W3CDTF">2007-01-02T12:57:15Z</dcterms:created>
  <dcterms:modified xsi:type="dcterms:W3CDTF">2015-01-15T11:53:05Z</dcterms:modified>
</cp:coreProperties>
</file>